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75E83B34-4CDE-46AF-BDA4-F7CC4487CA9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<sst xmlns="http://schemas.openxmlformats.org/spreadsheetml/2006/main" count="444" uniqueCount="341">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</sst>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322</v>
      </c>
      <c r="B10" s="164"/>
      <c r="C10" s="164"/>
      <c r="D10" s="161" t="str">
        <f>VLOOKUP(A10,datos,2,0)</f>
        <v>Técnico/a 1</v>
      </c>
      <c r="E10" s="161"/>
      <c r="F10" s="161"/>
      <c r="G10" s="158" t="str">
        <f>VLOOKUP(A10,datos,3,0)</f>
        <v>Técnico/a Asesoría Jurídica</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demostrables en contratación pública, compliance, protección de datos, práctica jurídica y procesal.</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6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5 años de experiencia global demostrable en el ámbito jurídico, despacho de abogados, departamentos jurídicos de empresas.</v>
      </c>
      <c r="C20" s="193"/>
      <c r="D20" s="193"/>
      <c r="E20" s="193"/>
      <c r="F20" s="193"/>
      <c r="G20" s="193"/>
      <c r="H20" s="193"/>
      <c r="I20" s="43"/>
      <c r="J20" s="177"/>
      <c r="K20" s="177"/>
      <c r="L20" s="178"/>
    </row>
    <row r="21" spans="1:12" s="2" customFormat="1" ht="60" customHeight="1" thickBot="1" x14ac:dyDescent="0.3">
      <c r="A21" s="35" t="s">
        <v>38</v>
      </c>
      <c r="B21" s="192" t="str">
        <f>VLOOKUP(A10,datos,8,0)</f>
        <v>Al menos 2 años de experiencia en compliance/derecho penal.</v>
      </c>
      <c r="C21" s="192"/>
      <c r="D21" s="192"/>
      <c r="E21" s="192"/>
      <c r="F21" s="192"/>
      <c r="G21" s="192"/>
      <c r="H21" s="192"/>
      <c r="I21" s="43"/>
      <c r="J21" s="177"/>
      <c r="K21" s="177"/>
      <c r="L21" s="178"/>
    </row>
    <row r="22" spans="1:12" s="2" customFormat="1" ht="60" customHeight="1" thickBot="1" x14ac:dyDescent="0.3">
      <c r="A22" s="35" t="s">
        <v>39</v>
      </c>
      <c r="B22" s="192" t="str">
        <f>VLOOKUP(A10,datos,9,0)</f>
        <v>Haber actuado ante los órdenes jurisdiccionales como abogado/a en al menos 10 procedimientos judiciales y/o administrativos.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 xml:space="preserve">Curso de formación específico en materia de Compliance de más de 150 horas de duración. </v>
      </c>
      <c r="B24" s="153"/>
      <c r="C24" s="153"/>
      <c r="D24" s="153"/>
      <c r="E24" s="153"/>
      <c r="F24" s="153"/>
      <c r="G24" s="153"/>
      <c r="H24" s="179"/>
      <c r="I24" s="43"/>
      <c r="J24" s="177"/>
      <c r="K24" s="177"/>
      <c r="L24" s="178"/>
    </row>
    <row r="25" spans="1:12" s="2" customFormat="1" ht="65.400000000000006" customHeight="1" thickBot="1" x14ac:dyDescent="0.3">
      <c r="A25" s="152" t="str">
        <f>VLOOKUP(A10,datos,11,0)</f>
        <v xml:space="preserve">Experiencia procesal representando a entidades del sector público en al menos 3 procedimientos.    </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Rpt+uvdablPU9R8buD1jWswQntt+TAagNcJm/G1wwsK+TIaljFiR5KY1xWtLDiWuZ1oHRwxPLMSpG4iVf+cA8w==" saltValue="gybBXycDzaF2X4N7729MC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2025-01-14T11:18:27Z</dcterms:modified>
</cp:coreProperties>
</file>